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PERÚ" sheetId="1" r:id="rId1"/>
    <sheet name="NOTAS EXPLICATIVAS" sheetId="3" r:id="rId2"/>
  </sheets>
  <definedNames>
    <definedName name="_xlnm.Print_Area" localSheetId="0">PERÚ!$A$1:$E$35</definedName>
  </definedNames>
  <calcPr calcId="145621"/>
</workbook>
</file>

<file path=xl/calcChain.xml><?xml version="1.0" encoding="utf-8"?>
<calcChain xmlns="http://schemas.openxmlformats.org/spreadsheetml/2006/main">
  <c r="E25" i="1" l="1"/>
  <c r="E34" i="1" l="1"/>
  <c r="E35" i="1"/>
  <c r="E21" i="1"/>
  <c r="E20" i="1"/>
  <c r="E19" i="1"/>
  <c r="E12" i="1" l="1"/>
  <c r="E31" i="1" l="1"/>
  <c r="E14" i="1"/>
  <c r="E17" i="1"/>
  <c r="D33" i="1"/>
  <c r="C33" i="1"/>
  <c r="B33" i="1"/>
  <c r="E16" i="1" l="1"/>
  <c r="E30" i="1"/>
  <c r="E29" i="1"/>
  <c r="E32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<sst xmlns="http://schemas.openxmlformats.org/spreadsheetml/2006/main" count="39" uniqueCount="39">
  <si>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</si>
  <si>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</si>
  <si>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</si>
  <si>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</si>
  <si>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</si>
  <si>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</si>
  <si>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</si>
  <si>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</si>
  <si>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</si>
  <si>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</si>
  <si>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</si>
  <si>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</si>
  <si>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</si>
  <si>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</si>
  <si>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</si>
  <si>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</si>
  <si>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</si>
  <si>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</si>
  <si>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</si>
  <si>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</si>
  <si>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</si>
  <si>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</si>
  <si>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</si>
  <si>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</si>
  <si>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</si>
  <si>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</si>
  <si>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</si>
  <si>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</si>
  <si>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</si>
  <si>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PERÚ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</si>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</sst>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0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0" fontId="0" fillId="0" borderId="24" xfId="0" applyFill="1" applyBorder="1" applyAlignment="1">
      <alignment horizontal="left" indent="2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1311088</xdr:colOff>
      <xdr:row>0</xdr:row>
      <xdr:rowOff>0</xdr:rowOff>
    </xdr:from>
    <xdr:to>
      <xdr:col>4</xdr:col>
      <xdr:colOff>1362104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6" y="0"/>
          <a:ext cx="142934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8"/>
      <c r="B1" s="69"/>
      <c r="C1" s="69"/>
      <c r="D1" s="69"/>
      <c r="E1" s="70"/>
      <c r="F1"/>
      <c r="G1"/>
      <c r="H1"/>
      <c r="I1"/>
      <c r="J1"/>
      <c r="K1"/>
    </row>
    <row r="2" spans="1:11" x14ac:dyDescent="0.25">
      <c r="A2" s="71" t="s">
        <v>0</v>
      </c>
      <c r="B2" s="72"/>
      <c r="C2" s="72"/>
      <c r="D2" s="72"/>
      <c r="E2" s="73"/>
      <c r="F2"/>
      <c r="G2"/>
      <c r="H2"/>
      <c r="I2"/>
      <c r="J2"/>
      <c r="K2"/>
    </row>
    <row r="3" spans="1:11" x14ac:dyDescent="0.25">
      <c r="A3" s="71" t="s">
        <v>1</v>
      </c>
      <c r="B3" s="72"/>
      <c r="C3" s="72"/>
      <c r="D3" s="72"/>
      <c r="E3" s="73"/>
      <c r="F3"/>
      <c r="G3"/>
      <c r="H3"/>
      <c r="I3"/>
      <c r="J3"/>
      <c r="K3"/>
    </row>
    <row r="4" spans="1:11" x14ac:dyDescent="0.25">
      <c r="A4" s="71" t="s">
        <v>29</v>
      </c>
      <c r="B4" s="72"/>
      <c r="C4" s="72"/>
      <c r="D4" s="72"/>
      <c r="E4" s="73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4" t="s">
        <v>2</v>
      </c>
      <c r="B6" s="76" t="s">
        <v>3</v>
      </c>
      <c r="C6" s="77"/>
      <c r="D6" s="77"/>
      <c r="E6" s="35" t="s">
        <v>30</v>
      </c>
      <c r="F6"/>
      <c r="G6"/>
      <c r="H6"/>
      <c r="I6"/>
      <c r="J6"/>
      <c r="K6"/>
    </row>
    <row r="7" spans="1:11" x14ac:dyDescent="0.25">
      <c r="A7" s="75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119963032</v>
      </c>
      <c r="C10" s="38">
        <v>127556829</v>
      </c>
      <c r="D10" s="38">
        <v>123520000</v>
      </c>
      <c r="E10" s="57">
        <f>(D10-C10)/C10</f>
        <v>-3.1647298162295959E-2</v>
      </c>
      <c r="K10"/>
    </row>
    <row r="11" spans="1:11" x14ac:dyDescent="0.25">
      <c r="A11" s="37" t="s">
        <v>8</v>
      </c>
      <c r="B11" s="39">
        <v>6.9000000000000006E-2</v>
      </c>
      <c r="C11" s="39">
        <v>6.3299999999999995E-2</v>
      </c>
      <c r="D11" s="39">
        <v>5.8000000000000003E-2</v>
      </c>
      <c r="E11" s="57">
        <f>D11-C11</f>
        <v>-5.2999999999999922E-3</v>
      </c>
      <c r="K11"/>
    </row>
    <row r="12" spans="1:11" x14ac:dyDescent="0.25">
      <c r="A12" s="37" t="s">
        <v>7</v>
      </c>
      <c r="B12" s="52">
        <v>4050.77</v>
      </c>
      <c r="C12" s="52">
        <v>4253.62</v>
      </c>
      <c r="D12" s="52">
        <v>4066.26856</v>
      </c>
      <c r="E12" s="57">
        <f>(D12-C12)/C12</f>
        <v>-4.4045175638632486E-2</v>
      </c>
      <c r="K12"/>
    </row>
    <row r="13" spans="1:11" x14ac:dyDescent="0.25">
      <c r="A13" s="37" t="s">
        <v>9</v>
      </c>
      <c r="B13" s="39">
        <v>4.7300000000000002E-2</v>
      </c>
      <c r="C13" s="39">
        <v>2.64E-2</v>
      </c>
      <c r="D13" s="39">
        <v>2.86E-2</v>
      </c>
      <c r="E13" s="57">
        <f>D13-C13</f>
        <v>2.2000000000000006E-3</v>
      </c>
      <c r="K13"/>
    </row>
    <row r="14" spans="1:11" x14ac:dyDescent="0.25">
      <c r="A14" s="37" t="s">
        <v>10</v>
      </c>
      <c r="B14" s="39">
        <v>7.8E-2</v>
      </c>
      <c r="C14" s="39"/>
      <c r="D14" s="51"/>
      <c r="E14" s="57">
        <f>C14-B14</f>
        <v>-7.8E-2</v>
      </c>
      <c r="K14"/>
    </row>
    <row r="15" spans="1:11" x14ac:dyDescent="0.25">
      <c r="A15" s="37" t="s">
        <v>31</v>
      </c>
      <c r="B15" s="39">
        <v>0.1867</v>
      </c>
      <c r="C15" s="39">
        <v>0.1923</v>
      </c>
      <c r="D15" s="39">
        <v>0.18129999999999999</v>
      </c>
      <c r="E15" s="57">
        <f>D15-C15</f>
        <v>-1.100000000000001E-2</v>
      </c>
      <c r="K15"/>
    </row>
    <row r="16" spans="1:11" x14ac:dyDescent="0.25">
      <c r="A16" s="37" t="s">
        <v>32</v>
      </c>
      <c r="B16" s="39">
        <v>2.3199999999999998E-2</v>
      </c>
      <c r="C16" s="39">
        <v>2.4500000000000001E-2</v>
      </c>
      <c r="D16" s="51"/>
      <c r="E16" s="57">
        <f>C16-B16</f>
        <v>1.3000000000000025E-3</v>
      </c>
      <c r="K16"/>
    </row>
    <row r="17" spans="1:11" x14ac:dyDescent="0.25">
      <c r="A17" s="37" t="s">
        <v>22</v>
      </c>
      <c r="B17" s="39">
        <v>0.752</v>
      </c>
      <c r="C17" s="39">
        <v>0.747</v>
      </c>
      <c r="D17" s="51"/>
      <c r="E17" s="57">
        <f>C17-B17</f>
        <v>-5.0000000000000044E-3</v>
      </c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0.16750000000000001</v>
      </c>
      <c r="C19" s="39">
        <v>0.16930000000000001</v>
      </c>
      <c r="D19" s="51"/>
      <c r="E19" s="57">
        <f t="shared" ref="E19:E21" si="0">C19-B19</f>
        <v>1.799999999999996E-3</v>
      </c>
      <c r="K19"/>
    </row>
    <row r="20" spans="1:11" x14ac:dyDescent="0.25">
      <c r="A20" s="37" t="s">
        <v>33</v>
      </c>
      <c r="B20" s="39">
        <v>0.1976</v>
      </c>
      <c r="C20" s="39">
        <v>0.2031</v>
      </c>
      <c r="D20" s="51"/>
      <c r="E20" s="57">
        <f t="shared" si="0"/>
        <v>5.5000000000000049E-3</v>
      </c>
      <c r="K20"/>
    </row>
    <row r="21" spans="1:11" x14ac:dyDescent="0.25">
      <c r="A21" s="37" t="s">
        <v>14</v>
      </c>
      <c r="B21" s="51">
        <v>0.1953</v>
      </c>
      <c r="C21" s="51">
        <v>0.18149999999999999</v>
      </c>
      <c r="D21" s="51"/>
      <c r="E21" s="57">
        <f t="shared" si="0"/>
        <v>-1.3800000000000007E-2</v>
      </c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34</v>
      </c>
      <c r="B23" s="50">
        <v>58.661029999999997</v>
      </c>
      <c r="C23" s="51"/>
      <c r="D23" s="51"/>
      <c r="E23" s="58"/>
      <c r="K23"/>
    </row>
    <row r="24" spans="1:11" x14ac:dyDescent="0.25">
      <c r="A24" s="37" t="s">
        <v>24</v>
      </c>
      <c r="B24" s="53">
        <v>13.591620000000001</v>
      </c>
      <c r="C24" s="51"/>
      <c r="D24" s="51"/>
      <c r="E24" s="58"/>
      <c r="K24"/>
    </row>
    <row r="25" spans="1:11" x14ac:dyDescent="0.25">
      <c r="A25" s="37" t="s">
        <v>28</v>
      </c>
      <c r="B25" s="39">
        <v>2.9000000000000001E-2</v>
      </c>
      <c r="C25" s="51">
        <v>2.5999999999999999E-2</v>
      </c>
      <c r="D25" s="51"/>
      <c r="E25" s="57">
        <f t="shared" ref="E25" si="1">C25-B25</f>
        <v>-3.0000000000000027E-3</v>
      </c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24418.720000000001</v>
      </c>
      <c r="C27" s="38">
        <v>25327.11</v>
      </c>
      <c r="D27" s="38">
        <v>25094.03</v>
      </c>
      <c r="E27" s="57">
        <f>(D27-C27)/C27</f>
        <v>-9.202787053082714E-3</v>
      </c>
      <c r="K27"/>
    </row>
    <row r="28" spans="1:11" x14ac:dyDescent="0.25">
      <c r="A28" s="37" t="s">
        <v>17</v>
      </c>
      <c r="B28" s="38">
        <v>30357.4</v>
      </c>
      <c r="C28" s="38">
        <v>33795.5</v>
      </c>
      <c r="D28" s="38">
        <v>35014.6</v>
      </c>
      <c r="E28" s="57">
        <f>(D28-C28)/C28</f>
        <v>3.6072849935642276E-2</v>
      </c>
      <c r="K28"/>
    </row>
    <row r="29" spans="1:11" x14ac:dyDescent="0.25">
      <c r="A29" s="37" t="s">
        <v>18</v>
      </c>
      <c r="B29" s="39">
        <v>0.29649999999999999</v>
      </c>
      <c r="C29" s="39">
        <v>0.26600000000000001</v>
      </c>
      <c r="D29" s="39">
        <v>0.23699999999999999</v>
      </c>
      <c r="E29" s="57">
        <f t="shared" ref="E29:E30" si="2">D29-C29</f>
        <v>-2.9000000000000026E-2</v>
      </c>
      <c r="K29"/>
    </row>
    <row r="30" spans="1:11" x14ac:dyDescent="0.25">
      <c r="A30" s="37" t="s">
        <v>19</v>
      </c>
      <c r="B30" s="39">
        <v>0.25600000000000001</v>
      </c>
      <c r="C30" s="39">
        <v>0.251</v>
      </c>
      <c r="D30" s="39">
        <v>0.246</v>
      </c>
      <c r="E30" s="57">
        <f t="shared" si="2"/>
        <v>-5.0000000000000044E-3</v>
      </c>
      <c r="K30"/>
    </row>
    <row r="31" spans="1:11" x14ac:dyDescent="0.25">
      <c r="A31" s="37" t="s">
        <v>25</v>
      </c>
      <c r="B31" s="48">
        <v>-2243.31</v>
      </c>
      <c r="C31" s="49">
        <v>-4572.91</v>
      </c>
      <c r="D31" s="49">
        <v>-4282.4399999999996</v>
      </c>
      <c r="E31" s="57">
        <f>(D31-C31)/C31</f>
        <v>-6.3519728138100306E-2</v>
      </c>
      <c r="K31"/>
    </row>
    <row r="32" spans="1:11" x14ac:dyDescent="0.25">
      <c r="A32" s="37" t="s">
        <v>26</v>
      </c>
      <c r="B32" s="39">
        <v>-1.8700000000000001E-2</v>
      </c>
      <c r="C32" s="39">
        <v>-3.5799999999999998E-2</v>
      </c>
      <c r="D32" s="39">
        <v>-3.4700000000000002E-2</v>
      </c>
      <c r="E32" s="57">
        <f>D32-C32</f>
        <v>1.0999999999999968E-3</v>
      </c>
      <c r="K32"/>
    </row>
    <row r="33" spans="1:11" x14ac:dyDescent="0.25">
      <c r="A33" s="37" t="s">
        <v>27</v>
      </c>
      <c r="B33" s="38">
        <f>B27-B28</f>
        <v>-5938.68</v>
      </c>
      <c r="C33" s="38">
        <f>C27-C28</f>
        <v>-8468.39</v>
      </c>
      <c r="D33" s="38">
        <f>D27-D28</f>
        <v>-9920.57</v>
      </c>
      <c r="E33" s="57">
        <f>(D33-C33)/C33</f>
        <v>0.17148241873602899</v>
      </c>
      <c r="K33"/>
    </row>
    <row r="34" spans="1:11" x14ac:dyDescent="0.25">
      <c r="A34" s="37" t="s">
        <v>20</v>
      </c>
      <c r="B34" s="38">
        <v>8232.6369790000008</v>
      </c>
      <c r="C34" s="38">
        <v>12244</v>
      </c>
      <c r="D34" s="38"/>
      <c r="E34" s="57">
        <f>(C34-B34)/B34</f>
        <v>0.48725129399392636</v>
      </c>
      <c r="K34"/>
    </row>
    <row r="35" spans="1:11" ht="15.75" thickBot="1" x14ac:dyDescent="0.3">
      <c r="A35" s="59" t="s">
        <v>21</v>
      </c>
      <c r="B35" s="60">
        <v>4.82E-2</v>
      </c>
      <c r="C35" s="60">
        <v>6.4000000000000001E-2</v>
      </c>
      <c r="D35" s="60"/>
      <c r="E35" s="61">
        <f>C35-B35</f>
        <v>1.5800000000000002E-2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8" t="s">
        <v>35</v>
      </c>
      <c r="B1" s="79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A2" s="63">
        <v>1</v>
      </c>
      <c r="B2" s="64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A3" s="63">
        <v>2</v>
      </c>
      <c r="B3" s="64" t="s">
        <v>37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5.75" thickBot="1" x14ac:dyDescent="0.3">
      <c r="A4" s="65">
        <v>3</v>
      </c>
      <c r="B4" s="66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</row>
    <row r="8" spans="1:38" x14ac:dyDescent="0.25">
      <c r="A8" s="62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</row>
    <row r="9" spans="1:38" x14ac:dyDescent="0.25">
      <c r="A9" s="62"/>
      <c r="B9" s="67"/>
      <c r="C9" s="6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</row>
    <row r="10" spans="1:38" x14ac:dyDescent="0.25">
      <c r="A10" s="62"/>
      <c r="B10" s="67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38" x14ac:dyDescent="0.25">
      <c r="A11" s="62"/>
      <c r="B11" s="67"/>
      <c r="C11" s="6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38" x14ac:dyDescent="0.25">
      <c r="A12" s="62"/>
      <c r="B12" s="67"/>
      <c r="C12" s="6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38" x14ac:dyDescent="0.25">
      <c r="A13" s="62"/>
      <c r="B13" s="67"/>
      <c r="C13" s="6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38" x14ac:dyDescent="0.25">
      <c r="A14" s="62"/>
      <c r="B14" s="67"/>
      <c r="C14" s="6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2"/>
      <c r="B15" s="67"/>
      <c r="C15" s="6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x14ac:dyDescent="0.25">
      <c r="A16" s="62"/>
      <c r="B16" s="67"/>
      <c r="C16" s="6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x14ac:dyDescent="0.25">
      <c r="A17" s="62"/>
      <c r="B17" s="67"/>
      <c r="C17" s="6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x14ac:dyDescent="0.25">
      <c r="A18" s="62"/>
      <c r="B18" s="67"/>
      <c r="C18" s="6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x14ac:dyDescent="0.25">
      <c r="A19" s="62"/>
      <c r="B19" s="67"/>
      <c r="C19" s="6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62"/>
      <c r="B20" s="67"/>
      <c r="C20" s="6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</row>
    <row r="28" spans="1:3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</row>
    <row r="29" spans="1:3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3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</row>
    <row r="32" spans="1:3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</row>
    <row r="33" spans="1:3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spans="1:3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</row>
    <row r="35" spans="1:3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spans="1:3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spans="1:3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</row>
    <row r="40" spans="1:3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</row>
    <row r="41" spans="1:3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PERÚ</vt:lpstr>
      <vt:lpstr>NOTAS EXPLICATIVAS</vt:lpstr>
      <vt:lpstr>PERÚ!Área_de_impresión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2015-03-02T18:11:42Z</dcterms:modified>
</cp:coreProperties>
</file>